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fs01\users$\albertjh\Desktop\IFB.RFP,QUOTE\19 Stuff\"/>
    </mc:Choice>
  </mc:AlternateContent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5" i="1" l="1"/>
  <c r="E42" i="1"/>
  <c r="E29" i="1"/>
  <c r="E17" i="1"/>
  <c r="E5" i="1"/>
  <c r="D8" i="1" l="1"/>
  <c r="I61" i="1" l="1"/>
  <c r="B61" i="1"/>
  <c r="F58" i="1"/>
  <c r="E58" i="1"/>
  <c r="D58" i="1"/>
  <c r="C58" i="1"/>
  <c r="B58" i="1"/>
  <c r="G55" i="1"/>
  <c r="F55" i="1"/>
  <c r="D55" i="1"/>
  <c r="C55" i="1"/>
  <c r="B55" i="1"/>
  <c r="I58" i="1" l="1"/>
  <c r="I55" i="1"/>
  <c r="I62" i="1" s="1"/>
  <c r="D45" i="1"/>
  <c r="D29" i="1"/>
  <c r="D20" i="1"/>
  <c r="B48" i="1"/>
  <c r="I48" i="1" s="1"/>
  <c r="F45" i="1"/>
  <c r="E45" i="1"/>
  <c r="C45" i="1"/>
  <c r="B45" i="1"/>
  <c r="G42" i="1"/>
  <c r="F42" i="1"/>
  <c r="D42" i="1"/>
  <c r="C42" i="1"/>
  <c r="B42" i="1"/>
  <c r="I45" i="1" l="1"/>
  <c r="I42" i="1"/>
  <c r="I35" i="1"/>
  <c r="B35" i="1"/>
  <c r="F32" i="1"/>
  <c r="E32" i="1"/>
  <c r="C32" i="1"/>
  <c r="B32" i="1"/>
  <c r="G29" i="1"/>
  <c r="F29" i="1"/>
  <c r="C29" i="1"/>
  <c r="B29" i="1"/>
  <c r="I49" i="1" l="1"/>
  <c r="I32" i="1"/>
  <c r="I29" i="1"/>
  <c r="B23" i="1"/>
  <c r="I23" i="1" s="1"/>
  <c r="F20" i="1"/>
  <c r="E20" i="1"/>
  <c r="C20" i="1"/>
  <c r="B20" i="1"/>
  <c r="G17" i="1"/>
  <c r="F17" i="1"/>
  <c r="D17" i="1"/>
  <c r="C17" i="1"/>
  <c r="B17" i="1"/>
  <c r="I11" i="1"/>
  <c r="I8" i="1"/>
  <c r="F8" i="1"/>
  <c r="I5" i="1"/>
  <c r="B5" i="1"/>
  <c r="G5" i="1"/>
  <c r="F5" i="1"/>
  <c r="I12" i="1" l="1"/>
  <c r="I36" i="1"/>
  <c r="I20" i="1"/>
  <c r="I17" i="1"/>
  <c r="E8" i="1"/>
  <c r="B8" i="1"/>
  <c r="D5" i="1"/>
  <c r="I24" i="1" l="1"/>
  <c r="B11" i="1"/>
  <c r="C8" i="1" l="1"/>
  <c r="C5" i="1"/>
</calcChain>
</file>

<file path=xl/sharedStrings.xml><?xml version="1.0" encoding="utf-8"?>
<sst xmlns="http://schemas.openxmlformats.org/spreadsheetml/2006/main" count="85" uniqueCount="21">
  <si>
    <t>Property 1</t>
  </si>
  <si>
    <t>Property 2</t>
  </si>
  <si>
    <t>Property 3</t>
  </si>
  <si>
    <t>Monthly</t>
  </si>
  <si>
    <t>Randy's Lawn Service</t>
  </si>
  <si>
    <t>Storm Water Pond</t>
  </si>
  <si>
    <t>Lot 2 &amp; 2A</t>
  </si>
  <si>
    <t>Lot 3</t>
  </si>
  <si>
    <t>Lot 7</t>
  </si>
  <si>
    <t>Parkway and Technology Drive</t>
  </si>
  <si>
    <t>Stormwater Pond</t>
  </si>
  <si>
    <t>Signs</t>
  </si>
  <si>
    <t>Total</t>
  </si>
  <si>
    <t>TMB cut &amp; Trim</t>
  </si>
  <si>
    <t>Rear Field</t>
  </si>
  <si>
    <t>TMB Landscape</t>
  </si>
  <si>
    <t>Snow removal</t>
  </si>
  <si>
    <t>Valley Lanscaping</t>
  </si>
  <si>
    <t>Southern Style Lawn Care, LLC</t>
  </si>
  <si>
    <t>B+T Lawncare LLC</t>
  </si>
  <si>
    <t>Ace Industries of Virginia,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</si>
</sst>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1" fillId="0" borderId="0" xfId="0" applyFont="1"/>
    <xf numFmtId="2" fontId="0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2"/>
  <sheetViews>
    <sheetView tabSelected="1" workbookViewId="0">
      <selection activeCell="I12" sqref="I12"/>
    </sheetView>
  </sheetViews>
  <sheetFormatPr defaultRowHeight="15" x14ac:dyDescent="0.25"/>
  <cols>
    <col min="1" max="1" width="14.42578125" customWidth="1"/>
    <col min="2" max="2" width="13.140625" style="1" bestFit="1" customWidth="1"/>
    <col min="3" max="3" width="14.42578125" style="1" bestFit="1" customWidth="1"/>
    <col min="4" max="4" width="14.140625" bestFit="1" customWidth="1"/>
    <col min="5" max="5" width="21" bestFit="1" customWidth="1"/>
    <col min="6" max="6" width="18" customWidth="1"/>
    <col min="9" max="9" width="14.28515625" customWidth="1"/>
    <col min="10" max="10" width="18.7109375" customWidth="1"/>
  </cols>
  <sheetData>
    <row r="2" spans="1:14" ht="18.75" x14ac:dyDescent="0.3">
      <c r="A2" s="3" t="s">
        <v>4</v>
      </c>
      <c r="B2" s="4"/>
      <c r="I2" s="3"/>
      <c r="J2" s="4"/>
      <c r="K2" s="1"/>
    </row>
    <row r="3" spans="1:14" ht="18.75" x14ac:dyDescent="0.3">
      <c r="B3" s="2" t="s">
        <v>7</v>
      </c>
      <c r="C3" s="2" t="s">
        <v>8</v>
      </c>
      <c r="D3" s="5" t="s">
        <v>6</v>
      </c>
      <c r="E3" s="7" t="s">
        <v>9</v>
      </c>
      <c r="F3" s="8" t="s">
        <v>10</v>
      </c>
      <c r="G3" s="2" t="s">
        <v>11</v>
      </c>
      <c r="I3" t="s">
        <v>12</v>
      </c>
      <c r="J3" s="2"/>
      <c r="K3" s="2"/>
      <c r="L3" s="5"/>
      <c r="M3" s="3"/>
      <c r="N3" s="4"/>
    </row>
    <row r="4" spans="1:14" x14ac:dyDescent="0.25">
      <c r="A4" t="s">
        <v>0</v>
      </c>
      <c r="B4" s="1">
        <v>228</v>
      </c>
      <c r="C4" s="1">
        <v>165</v>
      </c>
      <c r="D4">
        <v>620</v>
      </c>
      <c r="E4">
        <v>500</v>
      </c>
      <c r="F4" s="6">
        <v>130</v>
      </c>
      <c r="G4" s="6">
        <v>80</v>
      </c>
      <c r="J4" s="1"/>
      <c r="K4" s="1"/>
      <c r="N4" s="2"/>
    </row>
    <row r="5" spans="1:14" x14ac:dyDescent="0.25">
      <c r="B5" s="1">
        <f>8*B4</f>
        <v>1824</v>
      </c>
      <c r="C5" s="1">
        <f>C4*8</f>
        <v>1320</v>
      </c>
      <c r="D5">
        <f>4*D4</f>
        <v>2480</v>
      </c>
      <c r="E5" s="1">
        <f>12*E4</f>
        <v>6000</v>
      </c>
      <c r="F5" s="1">
        <f>2*F4</f>
        <v>260</v>
      </c>
      <c r="G5" s="1">
        <f>8*G4</f>
        <v>640</v>
      </c>
      <c r="I5" s="1">
        <f>SUM(B5:H5)</f>
        <v>12524</v>
      </c>
      <c r="J5" s="1"/>
      <c r="K5" s="1"/>
      <c r="M5" s="1"/>
      <c r="N5" s="1"/>
    </row>
    <row r="6" spans="1:14" x14ac:dyDescent="0.25">
      <c r="B6" s="2" t="s">
        <v>13</v>
      </c>
      <c r="C6" s="2" t="s">
        <v>14</v>
      </c>
      <c r="D6" s="5" t="s">
        <v>15</v>
      </c>
      <c r="E6" s="5" t="s">
        <v>5</v>
      </c>
      <c r="F6" s="2" t="s">
        <v>16</v>
      </c>
      <c r="G6" s="1"/>
      <c r="J6" s="2"/>
      <c r="K6" s="2"/>
      <c r="L6" s="5"/>
      <c r="M6" s="5"/>
      <c r="N6" s="1"/>
    </row>
    <row r="7" spans="1:14" x14ac:dyDescent="0.25">
      <c r="A7" t="s">
        <v>1</v>
      </c>
      <c r="B7" s="1">
        <v>80</v>
      </c>
      <c r="C7" s="1">
        <v>175</v>
      </c>
      <c r="D7">
        <v>700</v>
      </c>
      <c r="E7">
        <v>160</v>
      </c>
      <c r="F7" s="6">
        <v>1605</v>
      </c>
      <c r="G7" s="2"/>
      <c r="J7" s="1"/>
      <c r="K7" s="1"/>
      <c r="N7" s="2"/>
    </row>
    <row r="8" spans="1:14" x14ac:dyDescent="0.25">
      <c r="B8" s="1">
        <f>B7*25</f>
        <v>2000</v>
      </c>
      <c r="C8" s="1">
        <f>C7*8</f>
        <v>1400</v>
      </c>
      <c r="D8">
        <f>4*D7</f>
        <v>2800</v>
      </c>
      <c r="E8">
        <f>2*E7</f>
        <v>320</v>
      </c>
      <c r="F8" s="1">
        <f>3*F7</f>
        <v>4815</v>
      </c>
      <c r="G8" s="1"/>
      <c r="I8" s="1">
        <f>SUM(B8:H8)</f>
        <v>11335</v>
      </c>
      <c r="J8" s="1"/>
      <c r="K8" s="1"/>
      <c r="N8" s="1"/>
    </row>
    <row r="9" spans="1:14" x14ac:dyDescent="0.25">
      <c r="B9" s="2" t="s">
        <v>3</v>
      </c>
      <c r="F9" s="1"/>
      <c r="G9" s="1"/>
      <c r="J9" s="2"/>
      <c r="K9" s="1"/>
      <c r="N9" s="1"/>
    </row>
    <row r="10" spans="1:14" x14ac:dyDescent="0.25">
      <c r="A10" t="s">
        <v>2</v>
      </c>
      <c r="B10" s="1">
        <v>90</v>
      </c>
      <c r="F10" s="2"/>
      <c r="G10" s="1"/>
      <c r="J10" s="1"/>
      <c r="K10" s="1"/>
      <c r="N10" s="2"/>
    </row>
    <row r="11" spans="1:14" x14ac:dyDescent="0.25">
      <c r="B11" s="1">
        <f>B10*8</f>
        <v>720</v>
      </c>
      <c r="F11" s="1"/>
      <c r="G11" s="1"/>
      <c r="I11" s="1">
        <f>SUM(B11:H11)</f>
        <v>720</v>
      </c>
      <c r="J11" s="1"/>
      <c r="K11" s="1"/>
      <c r="N11" s="1"/>
    </row>
    <row r="12" spans="1:14" x14ac:dyDescent="0.25">
      <c r="B12" s="2"/>
      <c r="C12" s="2"/>
      <c r="F12" s="1"/>
      <c r="G12" s="1"/>
      <c r="I12" s="9">
        <f>SUM(I4:I11)</f>
        <v>24579</v>
      </c>
      <c r="J12" s="2"/>
      <c r="K12" s="2"/>
      <c r="N12" s="1"/>
    </row>
    <row r="13" spans="1:14" x14ac:dyDescent="0.25">
      <c r="F13" s="2"/>
      <c r="G13" s="2"/>
      <c r="J13" s="2"/>
      <c r="K13" s="2"/>
    </row>
    <row r="14" spans="1:14" ht="18.75" x14ac:dyDescent="0.3">
      <c r="A14" s="3" t="s">
        <v>17</v>
      </c>
      <c r="B14" s="4"/>
      <c r="I14" s="3"/>
      <c r="J14" s="1"/>
      <c r="K14" s="1"/>
    </row>
    <row r="15" spans="1:14" ht="18.75" x14ac:dyDescent="0.3">
      <c r="B15" s="2" t="s">
        <v>7</v>
      </c>
      <c r="C15" s="2" t="s">
        <v>8</v>
      </c>
      <c r="D15" s="5" t="s">
        <v>6</v>
      </c>
      <c r="E15" s="7" t="s">
        <v>9</v>
      </c>
      <c r="F15" s="8" t="s">
        <v>10</v>
      </c>
      <c r="G15" s="2" t="s">
        <v>11</v>
      </c>
      <c r="I15" t="s">
        <v>12</v>
      </c>
      <c r="J15" s="4"/>
      <c r="K15" s="1"/>
    </row>
    <row r="16" spans="1:14" ht="18.75" x14ac:dyDescent="0.3">
      <c r="A16" t="s">
        <v>0</v>
      </c>
      <c r="B16" s="1">
        <v>250</v>
      </c>
      <c r="C16" s="1">
        <v>200</v>
      </c>
      <c r="D16">
        <v>625</v>
      </c>
      <c r="E16">
        <v>775</v>
      </c>
      <c r="F16" s="6">
        <v>600</v>
      </c>
      <c r="G16" s="6">
        <v>510</v>
      </c>
      <c r="J16" s="2"/>
      <c r="K16" s="2"/>
      <c r="L16" s="5"/>
      <c r="M16" s="3"/>
      <c r="N16" s="4"/>
    </row>
    <row r="17" spans="1:14" x14ac:dyDescent="0.25">
      <c r="B17" s="1">
        <f>8*B16</f>
        <v>2000</v>
      </c>
      <c r="C17" s="1">
        <f>C16*8</f>
        <v>1600</v>
      </c>
      <c r="D17">
        <f>4*D16</f>
        <v>2500</v>
      </c>
      <c r="E17" s="1">
        <f>12*E16</f>
        <v>9300</v>
      </c>
      <c r="F17" s="1">
        <f>2*F16</f>
        <v>1200</v>
      </c>
      <c r="G17" s="1">
        <f>8*G16</f>
        <v>4080</v>
      </c>
      <c r="I17" s="1">
        <f>SUM(B17:H17)</f>
        <v>20680</v>
      </c>
      <c r="J17" s="1"/>
      <c r="K17" s="1"/>
      <c r="N17" s="2"/>
    </row>
    <row r="18" spans="1:14" x14ac:dyDescent="0.25">
      <c r="B18" s="2" t="s">
        <v>13</v>
      </c>
      <c r="C18" s="2" t="s">
        <v>14</v>
      </c>
      <c r="D18" s="5" t="s">
        <v>15</v>
      </c>
      <c r="E18" s="5" t="s">
        <v>5</v>
      </c>
      <c r="F18" s="2" t="s">
        <v>16</v>
      </c>
      <c r="G18" s="1"/>
      <c r="J18" s="1"/>
      <c r="K18" s="1"/>
      <c r="M18" s="1"/>
      <c r="N18" s="1"/>
    </row>
    <row r="19" spans="1:14" x14ac:dyDescent="0.25">
      <c r="A19" t="s">
        <v>1</v>
      </c>
      <c r="B19" s="1">
        <v>165</v>
      </c>
      <c r="C19" s="1">
        <v>225</v>
      </c>
      <c r="D19">
        <v>1853</v>
      </c>
      <c r="E19">
        <v>270</v>
      </c>
      <c r="F19" s="6">
        <v>1696</v>
      </c>
      <c r="G19" s="2"/>
      <c r="J19" s="2"/>
      <c r="K19" s="2"/>
      <c r="L19" s="5"/>
      <c r="M19" s="5"/>
      <c r="N19" s="1"/>
    </row>
    <row r="20" spans="1:14" x14ac:dyDescent="0.25">
      <c r="B20" s="1">
        <f>B19*25</f>
        <v>4125</v>
      </c>
      <c r="C20" s="1">
        <f>C19*8</f>
        <v>1800</v>
      </c>
      <c r="D20">
        <f>4*D19</f>
        <v>7412</v>
      </c>
      <c r="E20">
        <f>2*E19</f>
        <v>540</v>
      </c>
      <c r="F20" s="1">
        <f>3*F19</f>
        <v>5088</v>
      </c>
      <c r="G20" s="1"/>
      <c r="I20" s="1">
        <f>SUM(B20:H20)</f>
        <v>18965</v>
      </c>
      <c r="J20" s="1"/>
      <c r="K20" s="1"/>
      <c r="N20" s="2"/>
    </row>
    <row r="21" spans="1:14" x14ac:dyDescent="0.25">
      <c r="B21" s="2" t="s">
        <v>3</v>
      </c>
      <c r="F21" s="1"/>
      <c r="G21" s="1"/>
      <c r="J21" s="1"/>
      <c r="K21" s="1"/>
      <c r="N21" s="1"/>
    </row>
    <row r="22" spans="1:14" x14ac:dyDescent="0.25">
      <c r="A22" t="s">
        <v>2</v>
      </c>
      <c r="B22" s="1">
        <v>100</v>
      </c>
      <c r="F22" s="2"/>
      <c r="G22" s="1"/>
      <c r="J22" s="2"/>
      <c r="K22" s="1"/>
      <c r="N22" s="1"/>
    </row>
    <row r="23" spans="1:14" x14ac:dyDescent="0.25">
      <c r="B23" s="1">
        <f>B22*8</f>
        <v>800</v>
      </c>
      <c r="F23" s="1"/>
      <c r="G23" s="1"/>
      <c r="I23" s="1">
        <f>SUM(B23:H23)</f>
        <v>800</v>
      </c>
      <c r="J23" s="1"/>
      <c r="K23" s="1"/>
      <c r="N23" s="2"/>
    </row>
    <row r="24" spans="1:14" x14ac:dyDescent="0.25">
      <c r="B24" s="2"/>
      <c r="C24" s="2"/>
      <c r="F24" s="1"/>
      <c r="G24" s="1"/>
      <c r="I24">
        <f>SUM(I16:I23)</f>
        <v>40445</v>
      </c>
      <c r="J24" s="1"/>
      <c r="K24" s="1"/>
      <c r="N24" s="1"/>
    </row>
    <row r="25" spans="1:14" x14ac:dyDescent="0.25">
      <c r="F25" s="2"/>
      <c r="G25" s="1"/>
      <c r="J25" s="2"/>
      <c r="K25" s="2"/>
      <c r="N25" s="1"/>
    </row>
    <row r="26" spans="1:14" ht="18.75" x14ac:dyDescent="0.3">
      <c r="A26" s="3" t="s">
        <v>18</v>
      </c>
      <c r="B26" s="4"/>
      <c r="I26" s="3"/>
      <c r="J26" s="2"/>
      <c r="K26" s="2"/>
    </row>
    <row r="27" spans="1:14" x14ac:dyDescent="0.25">
      <c r="B27" s="2" t="s">
        <v>7</v>
      </c>
      <c r="C27" s="2" t="s">
        <v>8</v>
      </c>
      <c r="D27" s="5" t="s">
        <v>6</v>
      </c>
      <c r="E27" s="7" t="s">
        <v>9</v>
      </c>
      <c r="F27" s="8" t="s">
        <v>10</v>
      </c>
      <c r="G27" s="2" t="s">
        <v>11</v>
      </c>
      <c r="I27" t="s">
        <v>12</v>
      </c>
    </row>
    <row r="28" spans="1:14" ht="18.75" x14ac:dyDescent="0.3">
      <c r="A28" t="s">
        <v>0</v>
      </c>
      <c r="B28" s="1">
        <v>250</v>
      </c>
      <c r="C28" s="1">
        <v>225</v>
      </c>
      <c r="D28">
        <v>800</v>
      </c>
      <c r="E28">
        <v>310</v>
      </c>
      <c r="F28" s="6">
        <v>400</v>
      </c>
      <c r="G28" s="6">
        <v>30</v>
      </c>
      <c r="J28" s="4"/>
      <c r="K28" s="1"/>
    </row>
    <row r="29" spans="1:14" ht="18.75" x14ac:dyDescent="0.3">
      <c r="B29" s="1">
        <f>8*B28</f>
        <v>2000</v>
      </c>
      <c r="C29" s="1">
        <f>C28*8</f>
        <v>1800</v>
      </c>
      <c r="D29">
        <f>4*D28</f>
        <v>3200</v>
      </c>
      <c r="E29" s="1">
        <f>12*E28</f>
        <v>3720</v>
      </c>
      <c r="F29" s="1">
        <f>2*F28</f>
        <v>800</v>
      </c>
      <c r="G29" s="1">
        <f>8*G28</f>
        <v>240</v>
      </c>
      <c r="I29" s="1">
        <f>SUM(B29:H29)</f>
        <v>11760</v>
      </c>
      <c r="J29" s="2"/>
      <c r="K29" s="2"/>
      <c r="L29" s="5"/>
      <c r="M29" s="3"/>
      <c r="N29" s="4"/>
    </row>
    <row r="30" spans="1:14" x14ac:dyDescent="0.25">
      <c r="B30" s="2" t="s">
        <v>13</v>
      </c>
      <c r="C30" s="2" t="s">
        <v>14</v>
      </c>
      <c r="D30" s="5" t="s">
        <v>15</v>
      </c>
      <c r="E30" s="5" t="s">
        <v>5</v>
      </c>
      <c r="F30" s="2" t="s">
        <v>16</v>
      </c>
      <c r="G30" s="1"/>
      <c r="J30" s="1"/>
      <c r="K30" s="1"/>
      <c r="N30" s="2"/>
    </row>
    <row r="31" spans="1:14" x14ac:dyDescent="0.25">
      <c r="A31" t="s">
        <v>1</v>
      </c>
      <c r="B31" s="1">
        <v>165</v>
      </c>
      <c r="C31" s="1">
        <v>130</v>
      </c>
      <c r="D31">
        <v>2125</v>
      </c>
      <c r="E31">
        <v>260</v>
      </c>
      <c r="F31" s="6">
        <v>1570</v>
      </c>
      <c r="G31" s="2"/>
      <c r="J31" s="1"/>
      <c r="K31" s="1"/>
      <c r="M31" s="1"/>
      <c r="N31" s="1"/>
    </row>
    <row r="32" spans="1:14" x14ac:dyDescent="0.25">
      <c r="B32" s="1">
        <f>B31*25</f>
        <v>4125</v>
      </c>
      <c r="C32" s="1">
        <f>C31*8</f>
        <v>1040</v>
      </c>
      <c r="D32">
        <v>2125</v>
      </c>
      <c r="E32">
        <f>2*E31</f>
        <v>520</v>
      </c>
      <c r="F32" s="1">
        <f>3*F31</f>
        <v>4710</v>
      </c>
      <c r="G32" s="1"/>
      <c r="I32" s="1">
        <f>SUM(B32:H32)</f>
        <v>12520</v>
      </c>
      <c r="J32" s="2"/>
      <c r="K32" s="2"/>
      <c r="L32" s="5"/>
      <c r="M32" s="5"/>
      <c r="N32" s="1"/>
    </row>
    <row r="33" spans="1:14" x14ac:dyDescent="0.25">
      <c r="B33" s="2" t="s">
        <v>3</v>
      </c>
      <c r="F33" s="1"/>
      <c r="G33" s="1"/>
      <c r="J33" s="1"/>
      <c r="K33" s="1"/>
      <c r="N33" s="2"/>
    </row>
    <row r="34" spans="1:14" x14ac:dyDescent="0.25">
      <c r="A34" t="s">
        <v>2</v>
      </c>
      <c r="B34" s="1">
        <v>100</v>
      </c>
      <c r="F34" s="2"/>
      <c r="G34" s="1"/>
      <c r="J34" s="1"/>
      <c r="K34" s="1"/>
      <c r="N34" s="1"/>
    </row>
    <row r="35" spans="1:14" x14ac:dyDescent="0.25">
      <c r="B35" s="1">
        <f>B34*8</f>
        <v>800</v>
      </c>
      <c r="F35" s="1"/>
      <c r="G35" s="1"/>
      <c r="I35" s="1">
        <f>SUM(B35:H35)</f>
        <v>800</v>
      </c>
      <c r="J35" s="2"/>
      <c r="K35" s="1"/>
      <c r="N35" s="1"/>
    </row>
    <row r="36" spans="1:14" x14ac:dyDescent="0.25">
      <c r="B36" s="2"/>
      <c r="C36" s="2"/>
      <c r="F36" s="1"/>
      <c r="G36" s="1"/>
      <c r="I36">
        <f>SUM(I28:I35)</f>
        <v>25080</v>
      </c>
      <c r="J36" s="1"/>
      <c r="K36" s="1"/>
      <c r="N36" s="2"/>
    </row>
    <row r="37" spans="1:14" x14ac:dyDescent="0.25">
      <c r="J37" s="1"/>
      <c r="K37" s="1"/>
      <c r="N37" s="1"/>
    </row>
    <row r="38" spans="1:14" x14ac:dyDescent="0.25">
      <c r="J38" s="2"/>
      <c r="K38" s="2"/>
      <c r="N38" s="1"/>
    </row>
    <row r="39" spans="1:14" ht="18.75" x14ac:dyDescent="0.3">
      <c r="A39" s="3" t="s">
        <v>19</v>
      </c>
      <c r="B39" s="4"/>
      <c r="I39" s="3"/>
    </row>
    <row r="40" spans="1:14" x14ac:dyDescent="0.25">
      <c r="B40" s="2" t="s">
        <v>7</v>
      </c>
      <c r="C40" s="2" t="s">
        <v>8</v>
      </c>
      <c r="D40" s="5" t="s">
        <v>6</v>
      </c>
      <c r="E40" s="7" t="s">
        <v>9</v>
      </c>
      <c r="F40" s="8" t="s">
        <v>10</v>
      </c>
      <c r="G40" s="2" t="s">
        <v>11</v>
      </c>
      <c r="I40" t="s">
        <v>12</v>
      </c>
    </row>
    <row r="41" spans="1:14" x14ac:dyDescent="0.25">
      <c r="A41" t="s">
        <v>0</v>
      </c>
      <c r="B41" s="1">
        <v>500</v>
      </c>
      <c r="C41" s="1">
        <v>450</v>
      </c>
      <c r="D41">
        <v>700</v>
      </c>
      <c r="E41">
        <v>550</v>
      </c>
      <c r="F41" s="6">
        <v>1200</v>
      </c>
      <c r="G41" s="6">
        <v>600</v>
      </c>
    </row>
    <row r="42" spans="1:14" x14ac:dyDescent="0.25">
      <c r="B42" s="1">
        <f>8*B41</f>
        <v>4000</v>
      </c>
      <c r="C42" s="1">
        <f>C41*8</f>
        <v>3600</v>
      </c>
      <c r="D42">
        <f>4*D41</f>
        <v>2800</v>
      </c>
      <c r="E42" s="1">
        <f>12*E41</f>
        <v>6600</v>
      </c>
      <c r="F42" s="1">
        <f>2*F41</f>
        <v>2400</v>
      </c>
      <c r="G42" s="1">
        <f>8*G41</f>
        <v>4800</v>
      </c>
      <c r="I42" s="1">
        <f>SUM(B42:H42)</f>
        <v>24200</v>
      </c>
    </row>
    <row r="43" spans="1:14" x14ac:dyDescent="0.25">
      <c r="B43" s="2" t="s">
        <v>13</v>
      </c>
      <c r="C43" s="2" t="s">
        <v>14</v>
      </c>
      <c r="D43" s="5" t="s">
        <v>15</v>
      </c>
      <c r="E43" s="5" t="s">
        <v>5</v>
      </c>
      <c r="F43" s="2" t="s">
        <v>16</v>
      </c>
      <c r="G43" s="1"/>
    </row>
    <row r="44" spans="1:14" x14ac:dyDescent="0.25">
      <c r="A44" t="s">
        <v>1</v>
      </c>
      <c r="B44" s="1">
        <v>750</v>
      </c>
      <c r="C44" s="1">
        <v>700</v>
      </c>
      <c r="D44">
        <v>3034</v>
      </c>
      <c r="E44">
        <v>1200</v>
      </c>
      <c r="F44" s="6">
        <v>1650</v>
      </c>
      <c r="G44" s="2"/>
    </row>
    <row r="45" spans="1:14" x14ac:dyDescent="0.25">
      <c r="B45" s="1">
        <f>B44*25</f>
        <v>18750</v>
      </c>
      <c r="C45" s="1">
        <f>C44*8</f>
        <v>5600</v>
      </c>
      <c r="D45">
        <f>4*D44</f>
        <v>12136</v>
      </c>
      <c r="E45">
        <f>2*E44</f>
        <v>2400</v>
      </c>
      <c r="F45" s="1">
        <f>3*F44</f>
        <v>4950</v>
      </c>
      <c r="G45" s="1"/>
      <c r="I45" s="1">
        <f>SUM(B45:H45)</f>
        <v>43836</v>
      </c>
    </row>
    <row r="46" spans="1:14" x14ac:dyDescent="0.25">
      <c r="B46" s="2" t="s">
        <v>3</v>
      </c>
      <c r="F46" s="1"/>
      <c r="G46" s="1"/>
    </row>
    <row r="47" spans="1:14" x14ac:dyDescent="0.25">
      <c r="A47" t="s">
        <v>2</v>
      </c>
      <c r="B47" s="1">
        <v>532</v>
      </c>
      <c r="F47" s="2"/>
      <c r="G47" s="1"/>
    </row>
    <row r="48" spans="1:14" x14ac:dyDescent="0.25">
      <c r="B48" s="1">
        <f>B47*8</f>
        <v>4256</v>
      </c>
      <c r="F48" s="1"/>
      <c r="G48" s="1"/>
      <c r="I48" s="1">
        <f>SUM(B48:H48)</f>
        <v>4256</v>
      </c>
    </row>
    <row r="49" spans="1:9" x14ac:dyDescent="0.25">
      <c r="B49" s="2"/>
      <c r="C49" s="2"/>
      <c r="F49" s="1"/>
      <c r="G49" s="1"/>
      <c r="I49">
        <f>SUM(I41:I48)</f>
        <v>72292</v>
      </c>
    </row>
    <row r="52" spans="1:9" ht="18.75" x14ac:dyDescent="0.3">
      <c r="A52" s="3" t="s">
        <v>20</v>
      </c>
      <c r="B52" s="4"/>
      <c r="I52" s="3"/>
    </row>
    <row r="53" spans="1:9" x14ac:dyDescent="0.25">
      <c r="B53" s="2" t="s">
        <v>7</v>
      </c>
      <c r="C53" s="2" t="s">
        <v>8</v>
      </c>
      <c r="D53" s="5" t="s">
        <v>6</v>
      </c>
      <c r="E53" s="7" t="s">
        <v>9</v>
      </c>
      <c r="F53" s="8" t="s">
        <v>10</v>
      </c>
      <c r="G53" s="2" t="s">
        <v>11</v>
      </c>
      <c r="I53" t="s">
        <v>12</v>
      </c>
    </row>
    <row r="54" spans="1:9" x14ac:dyDescent="0.25">
      <c r="A54" t="s">
        <v>0</v>
      </c>
      <c r="B54" s="1">
        <v>255</v>
      </c>
      <c r="C54" s="1">
        <v>120</v>
      </c>
      <c r="D54">
        <v>815</v>
      </c>
      <c r="E54">
        <v>700</v>
      </c>
      <c r="F54" s="6">
        <v>500</v>
      </c>
      <c r="G54" s="6">
        <v>25</v>
      </c>
    </row>
    <row r="55" spans="1:9" x14ac:dyDescent="0.25">
      <c r="B55" s="1">
        <f>8*B54</f>
        <v>2040</v>
      </c>
      <c r="C55" s="1">
        <f>C54*8</f>
        <v>960</v>
      </c>
      <c r="D55">
        <f>4*D54</f>
        <v>3260</v>
      </c>
      <c r="E55" s="1">
        <f>12*E54</f>
        <v>8400</v>
      </c>
      <c r="F55" s="1">
        <f>2*F54</f>
        <v>1000</v>
      </c>
      <c r="G55" s="1">
        <f>8*G54</f>
        <v>200</v>
      </c>
      <c r="I55" s="1">
        <f>SUM(B55:H55)</f>
        <v>15860</v>
      </c>
    </row>
    <row r="56" spans="1:9" x14ac:dyDescent="0.25">
      <c r="B56" s="2" t="s">
        <v>13</v>
      </c>
      <c r="C56" s="2" t="s">
        <v>14</v>
      </c>
      <c r="D56" s="5" t="s">
        <v>15</v>
      </c>
      <c r="E56" s="5" t="s">
        <v>5</v>
      </c>
      <c r="F56" s="2" t="s">
        <v>16</v>
      </c>
      <c r="G56" s="1"/>
    </row>
    <row r="57" spans="1:9" x14ac:dyDescent="0.25">
      <c r="A57" t="s">
        <v>1</v>
      </c>
      <c r="B57" s="1">
        <v>250</v>
      </c>
      <c r="C57" s="1">
        <v>250</v>
      </c>
      <c r="D57">
        <v>45</v>
      </c>
      <c r="E57">
        <v>300</v>
      </c>
      <c r="F57" s="6">
        <v>1394</v>
      </c>
      <c r="G57" s="2"/>
    </row>
    <row r="58" spans="1:9" x14ac:dyDescent="0.25">
      <c r="B58" s="1">
        <f>B57*25</f>
        <v>6250</v>
      </c>
      <c r="C58" s="1">
        <f>C57*8</f>
        <v>2000</v>
      </c>
      <c r="D58">
        <f>4*D57</f>
        <v>180</v>
      </c>
      <c r="E58">
        <f>2*E57</f>
        <v>600</v>
      </c>
      <c r="F58" s="1">
        <f>3*F57</f>
        <v>4182</v>
      </c>
      <c r="G58" s="1"/>
      <c r="I58" s="1">
        <f>SUM(B58:H58)</f>
        <v>13212</v>
      </c>
    </row>
    <row r="59" spans="1:9" x14ac:dyDescent="0.25">
      <c r="B59" s="2" t="s">
        <v>3</v>
      </c>
      <c r="F59" s="1"/>
      <c r="G59" s="1"/>
    </row>
    <row r="60" spans="1:9" x14ac:dyDescent="0.25">
      <c r="A60" t="s">
        <v>2</v>
      </c>
      <c r="B60" s="1">
        <v>100</v>
      </c>
      <c r="F60" s="2"/>
      <c r="G60" s="1"/>
    </row>
    <row r="61" spans="1:9" x14ac:dyDescent="0.25">
      <c r="B61" s="1">
        <f>B60*8</f>
        <v>800</v>
      </c>
      <c r="F61" s="1"/>
      <c r="G61" s="1"/>
      <c r="I61" s="1">
        <f>SUM(B61:H61)</f>
        <v>800</v>
      </c>
    </row>
    <row r="62" spans="1:9" x14ac:dyDescent="0.25">
      <c r="B62" s="2"/>
      <c r="C62" s="2"/>
      <c r="F62" s="1"/>
      <c r="G62" s="1"/>
      <c r="I62">
        <f>SUM(I54:I61)</f>
        <v>29872</v>
      </c>
    </row>
  </sheetData>
  <printOptions gridLines="1"/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Montgomery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Hamrick</dc:creator>
  <cp:lastModifiedBy>Jessica H. Albert</cp:lastModifiedBy>
  <cp:lastPrinted>2014-03-18T15:45:48Z</cp:lastPrinted>
  <dcterms:created xsi:type="dcterms:W3CDTF">2014-03-14T14:55:13Z</dcterms:created>
  <dcterms:modified xsi:type="dcterms:W3CDTF">2019-03-11T19:17:53Z</dcterms:modified>
</cp:coreProperties>
</file>